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林業・森林\03_徳島庁舎\004　森林整備担当\002　治山関係\02_工事関係\6_Ｒ６徳林　緊急予防　神山町松尾　渓間工事（担い手確保型）\01　設計関係\00  入札情報閲覧ﾃﾞｰﾀ\02　元ﾃﾞｰﾀ\"/>
    </mc:Choice>
  </mc:AlternateContent>
  <bookViews>
    <workbookView xWindow="0" yWindow="0" windowWidth="17610" windowHeight="8880"/>
  </bookViews>
  <sheets>
    <sheet name="工事費内訳書" sheetId="2" r:id="rId1"/>
  </sheets>
  <definedNames>
    <definedName name="_xlnm.Print_Area" localSheetId="0">工事費内訳書!$A$1:$G$82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2" l="1"/>
  <c r="G75" i="2" s="1"/>
  <c r="G74" i="2" s="1"/>
  <c r="G73" i="2" s="1"/>
  <c r="G71" i="2"/>
  <c r="G70" i="2"/>
  <c r="G69" i="2" s="1"/>
  <c r="G68" i="2" s="1"/>
  <c r="G66" i="2" s="1"/>
  <c r="G65" i="2" s="1"/>
  <c r="G48" i="2"/>
  <c r="G42" i="2"/>
  <c r="G41" i="2"/>
  <c r="G39" i="2"/>
  <c r="G37" i="2"/>
  <c r="G36" i="2" s="1"/>
  <c r="G32" i="2"/>
  <c r="G21" i="2"/>
  <c r="G20" i="2" s="1"/>
  <c r="G15" i="2"/>
  <c r="G14" i="2"/>
  <c r="G13" i="2" l="1"/>
  <c r="G12" i="2" s="1"/>
  <c r="G11" i="2" s="1"/>
  <c r="G10" i="2" s="1"/>
  <c r="G81" i="2" s="1"/>
  <c r="G82" i="2" s="1"/>
</calcChain>
</file>

<file path=xl/sharedStrings.xml><?xml version="1.0" encoding="utf-8"?>
<sst xmlns="http://schemas.openxmlformats.org/spreadsheetml/2006/main" count="159" uniqueCount="90">
  <si>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</si>
  <si>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</si>
  <si>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</si>
  <si>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</si>
  <si>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</si>
  <si>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</si>
  <si>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</si>
  <si>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</si>
  <si>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</si>
  <si>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</si>
  <si>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</si>
  <si>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</si>
  <si>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</si>
  <si>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Ｒ６徳林　緊急予防　神山町松尾　渓間工事（担い手確保型）</t>
  </si>
  <si>
    <t>工事原価
_x000D_</t>
  </si>
  <si>
    <t>式</t>
  </si>
  <si>
    <t>直接工事費
_x000D_</t>
  </si>
  <si>
    <t>直接工事費(諸経費対象)
_x000D_</t>
  </si>
  <si>
    <t>渓間工
_x000D_</t>
  </si>
  <si>
    <t>治山土工
_x000D_</t>
  </si>
  <si>
    <t>作業土工（谷止工）
_x000D_</t>
  </si>
  <si>
    <t>掘削工
_x000D_掘削（礫質土）</t>
  </si>
  <si>
    <t>m3</t>
  </si>
  <si>
    <t>掘削工
_x000D_掘削（軟岩ⅠB）</t>
  </si>
  <si>
    <t>土砂掘削面整形
_x000D_</t>
  </si>
  <si>
    <t>㎡</t>
  </si>
  <si>
    <t>岩盤掘削面整形
_x000D_</t>
  </si>
  <si>
    <t>治山ダム工
_x000D_</t>
  </si>
  <si>
    <t>谷止工（コンクリート）
_x000D_</t>
  </si>
  <si>
    <t>コンクリート（本堤）
_x000D_18-8-40BB W/C≦60%、一般養生、コンクリート夜間割増無し</t>
  </si>
  <si>
    <t>圧送管組立撤去(治山ダム工)
_x000D_</t>
  </si>
  <si>
    <t>ｍ</t>
  </si>
  <si>
    <t>打継面清掃
_x000D_</t>
  </si>
  <si>
    <t>水平打継目鉄筋
_x000D_φ22</t>
  </si>
  <si>
    <t>本</t>
  </si>
  <si>
    <t>型枠工（本堤）
_x000D_（治山ダム工）</t>
  </si>
  <si>
    <t>角材式残存型枠工
_x000D_90×90×2,000cm</t>
  </si>
  <si>
    <t>型枠工（放水路）
_x000D_一般型枠</t>
  </si>
  <si>
    <t>キャットウォーク
_x000D_</t>
  </si>
  <si>
    <t>コンクリート(埋戻しコンクリート)
_x000D_18-8-40BB W/C≦60%、養生なし、コンクリート夜間割増無し</t>
  </si>
  <si>
    <t>間詰工
_x000D_</t>
  </si>
  <si>
    <t>コンクリート（間詰）
_x000D_18-8-40BB W/C≦60%、一般養生、コンクリート夜間割増無し</t>
  </si>
  <si>
    <t>型枠工（間詰）
_x000D_一般型枠</t>
  </si>
  <si>
    <t>石積工（間詰）
_x000D_割栗石5～15cm、目潰しコンクリート</t>
  </si>
  <si>
    <t>渓間工付属物設置工
_x000D_</t>
  </si>
  <si>
    <t>堤名板取付工
_x000D_</t>
  </si>
  <si>
    <t>ネームプレート
_x000D_ｱﾙﾐﾆｳﾑ軽合金(横40cm×縦30cm×1cm)　</t>
  </si>
  <si>
    <t>枚</t>
  </si>
  <si>
    <t>点検施設工
_x000D_</t>
  </si>
  <si>
    <t>昇降ステップ
_x000D_</t>
  </si>
  <si>
    <t>個</t>
  </si>
  <si>
    <t>仮設工
_x000D_</t>
  </si>
  <si>
    <t>仮水路工
_x000D_</t>
  </si>
  <si>
    <t>敷鉄板　設置・撤去
_x000D_規格:22×1524×3048　W=802kg</t>
  </si>
  <si>
    <t>土のう締切工　No.102付近
_x000D_</t>
  </si>
  <si>
    <t>暗渠排水管　No.102付近
_x000D_波状管及び網状管,200～400mm</t>
  </si>
  <si>
    <t>土のう締切工　NO.107付近
_x000D_</t>
  </si>
  <si>
    <t>暗渠排水管　No.107付近
_x000D_波状管及び網状管,200～400mm</t>
  </si>
  <si>
    <t>支障木伐採
_x000D_</t>
  </si>
  <si>
    <t>スギ　伐採
_x000D_胸高直径　32cm</t>
  </si>
  <si>
    <t>スギ　伐採
_x000D_胸高直径　35cm</t>
  </si>
  <si>
    <t>スギ　伐採
_x000D_胸高直径　37cm</t>
  </si>
  <si>
    <t>スギ　伐採
_x000D_胸高直径　40cm</t>
  </si>
  <si>
    <t>スギ　伐採
_x000D_胸高直径　46cm</t>
  </si>
  <si>
    <t>スギ　伐採
_x000D_胸高直径　48cm</t>
  </si>
  <si>
    <t>スギ　伐採
_x000D_胸高直径　50cm</t>
  </si>
  <si>
    <t>スギ　伐採
_x000D_胸高直径　52cm</t>
  </si>
  <si>
    <t>スギ　伐採
_x000D_胸高直径　58cm</t>
  </si>
  <si>
    <t>ヒノキ　伐採
_x000D_胸高直径　17cm</t>
  </si>
  <si>
    <t>ヒノキ　伐採
_x000D_胸高直径　24cm</t>
  </si>
  <si>
    <t>ヒノキ　伐採
_x000D_胸高直径　30cm</t>
  </si>
  <si>
    <t>ヒノキ　伐採
_x000D_胸高直径　31cm</t>
  </si>
  <si>
    <t>ヒノキ　伐採
_x000D_胸高直径　32cm</t>
  </si>
  <si>
    <t>ダンプトラック運搬（根株）
_x000D_</t>
  </si>
  <si>
    <t>根株処分費
_x000D_</t>
  </si>
  <si>
    <t>ton</t>
  </si>
  <si>
    <t>間接工事費
_x000D_</t>
  </si>
  <si>
    <t>共通仮設費
_x000D_</t>
  </si>
  <si>
    <t>共通仮設費（率計上）
_x000D_</t>
  </si>
  <si>
    <t>運搬費
_x000D_</t>
  </si>
  <si>
    <t>仮設材運搬費
_x000D_</t>
  </si>
  <si>
    <t>輸送費(仮設材)
_x000D_</t>
  </si>
  <si>
    <t>安全費
_x000D_</t>
  </si>
  <si>
    <t>雨量計設置
_x000D_</t>
  </si>
  <si>
    <t>基</t>
  </si>
  <si>
    <t>雨量計観測
_x000D_</t>
  </si>
  <si>
    <t>現場管理費
_x000D_</t>
  </si>
  <si>
    <t>一般管理費等
_x000D_</t>
  </si>
  <si>
    <t>工事価格
_x000D_</t>
  </si>
  <si>
    <t xml:space="preserve">円形型枠
_x000D_内径300mm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</si>
</sst>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4"/>
  <sheetViews>
    <sheetView showGridLines="0" tabSelected="1" topLeftCell="A19" zoomScaleNormal="100" zoomScaleSheetLayoutView="100" workbookViewId="0">
      <selection activeCell="K24" sqref="K24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+G11+G65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+G14+G20+G36+G41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19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21</v>
      </c>
      <c r="E16" s="12" t="s">
        <v>22</v>
      </c>
      <c r="F16" s="13">
        <v>122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23</v>
      </c>
      <c r="E17" s="12" t="s">
        <v>22</v>
      </c>
      <c r="F17" s="13">
        <v>66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25</v>
      </c>
      <c r="F18" s="13">
        <v>13.4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26</v>
      </c>
      <c r="E19" s="12" t="s">
        <v>25</v>
      </c>
      <c r="F19" s="13">
        <v>33.700000000000003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32" t="s">
        <v>27</v>
      </c>
      <c r="D20" s="28"/>
      <c r="E20" s="12" t="s">
        <v>15</v>
      </c>
      <c r="F20" s="13">
        <v>1</v>
      </c>
      <c r="G20" s="14">
        <f>+G21+G32</f>
        <v>0</v>
      </c>
      <c r="H20" s="2"/>
      <c r="I20" s="15">
        <v>11</v>
      </c>
      <c r="J20" s="15">
        <v>3</v>
      </c>
    </row>
    <row r="21" spans="1:10" ht="42" customHeight="1">
      <c r="A21" s="10"/>
      <c r="B21" s="11"/>
      <c r="C21" s="11"/>
      <c r="D21" s="19" t="s">
        <v>28</v>
      </c>
      <c r="E21" s="12" t="s">
        <v>15</v>
      </c>
      <c r="F21" s="13">
        <v>1</v>
      </c>
      <c r="G21" s="14">
        <f>+G22+G23+G24+G25+G26+G27+G28+G29+G30+G31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29</v>
      </c>
      <c r="E22" s="12" t="s">
        <v>22</v>
      </c>
      <c r="F22" s="13">
        <v>114.4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30</v>
      </c>
      <c r="E23" s="12" t="s">
        <v>31</v>
      </c>
      <c r="F23" s="13">
        <v>20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32</v>
      </c>
      <c r="E24" s="12" t="s">
        <v>22</v>
      </c>
      <c r="F24" s="13">
        <v>114.4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33</v>
      </c>
      <c r="E25" s="12" t="s">
        <v>34</v>
      </c>
      <c r="F25" s="13">
        <v>76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89</v>
      </c>
      <c r="E26" s="12" t="s">
        <v>34</v>
      </c>
      <c r="F26" s="13">
        <v>1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35</v>
      </c>
      <c r="E27" s="12" t="s">
        <v>25</v>
      </c>
      <c r="F27" s="13">
        <v>64.099999999999994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36</v>
      </c>
      <c r="E28" s="12" t="s">
        <v>25</v>
      </c>
      <c r="F28" s="13">
        <v>65.099999999999994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37</v>
      </c>
      <c r="E29" s="12" t="s">
        <v>25</v>
      </c>
      <c r="F29" s="13">
        <v>3.4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38</v>
      </c>
      <c r="E30" s="12" t="s">
        <v>31</v>
      </c>
      <c r="F30" s="13">
        <v>35.6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39</v>
      </c>
      <c r="E31" s="12" t="s">
        <v>22</v>
      </c>
      <c r="F31" s="13">
        <v>1.7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40</v>
      </c>
      <c r="E32" s="12" t="s">
        <v>15</v>
      </c>
      <c r="F32" s="13">
        <v>1</v>
      </c>
      <c r="G32" s="14">
        <f>+G33+G34+G35</f>
        <v>0</v>
      </c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41</v>
      </c>
      <c r="E33" s="12" t="s">
        <v>22</v>
      </c>
      <c r="F33" s="13">
        <v>4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42</v>
      </c>
      <c r="E34" s="12" t="s">
        <v>25</v>
      </c>
      <c r="F34" s="13">
        <v>13.8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43</v>
      </c>
      <c r="E35" s="12" t="s">
        <v>25</v>
      </c>
      <c r="F35" s="13">
        <v>13.8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32" t="s">
        <v>44</v>
      </c>
      <c r="D36" s="28"/>
      <c r="E36" s="12" t="s">
        <v>15</v>
      </c>
      <c r="F36" s="13">
        <v>1</v>
      </c>
      <c r="G36" s="14">
        <f>+G37+G39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19" t="s">
        <v>45</v>
      </c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46</v>
      </c>
      <c r="E38" s="12" t="s">
        <v>47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48</v>
      </c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49</v>
      </c>
      <c r="E40" s="12" t="s">
        <v>50</v>
      </c>
      <c r="F40" s="13">
        <v>6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32" t="s">
        <v>51</v>
      </c>
      <c r="D41" s="28"/>
      <c r="E41" s="12" t="s">
        <v>15</v>
      </c>
      <c r="F41" s="13">
        <v>1</v>
      </c>
      <c r="G41" s="14">
        <f>+G42+G48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19" t="s">
        <v>52</v>
      </c>
      <c r="E42" s="12" t="s">
        <v>15</v>
      </c>
      <c r="F42" s="13">
        <v>1</v>
      </c>
      <c r="G42" s="14">
        <f>+G43+G44+G45+G46+G47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53</v>
      </c>
      <c r="E43" s="12" t="s">
        <v>25</v>
      </c>
      <c r="F43" s="13">
        <v>12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54</v>
      </c>
      <c r="E44" s="12" t="s">
        <v>25</v>
      </c>
      <c r="F44" s="13">
        <v>1.5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55</v>
      </c>
      <c r="E45" s="12" t="s">
        <v>31</v>
      </c>
      <c r="F45" s="13">
        <v>12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56</v>
      </c>
      <c r="E46" s="12" t="s">
        <v>25</v>
      </c>
      <c r="F46" s="13">
        <v>1.1000000000000001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57</v>
      </c>
      <c r="E47" s="12" t="s">
        <v>31</v>
      </c>
      <c r="F47" s="13">
        <v>20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58</v>
      </c>
      <c r="E48" s="12" t="s">
        <v>15</v>
      </c>
      <c r="F48" s="13">
        <v>1</v>
      </c>
      <c r="G48" s="14">
        <f>+G49+G50+G51+G52+G53+G54+G55+G56+G57+G58+G59+G60+G61+G62+G63+G64</f>
        <v>0</v>
      </c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59</v>
      </c>
      <c r="E49" s="12" t="s">
        <v>34</v>
      </c>
      <c r="F49" s="13">
        <v>2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60</v>
      </c>
      <c r="E50" s="12" t="s">
        <v>34</v>
      </c>
      <c r="F50" s="13">
        <v>1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61</v>
      </c>
      <c r="E51" s="12" t="s">
        <v>34</v>
      </c>
      <c r="F51" s="13">
        <v>1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62</v>
      </c>
      <c r="E52" s="12" t="s">
        <v>34</v>
      </c>
      <c r="F52" s="13">
        <v>1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63</v>
      </c>
      <c r="E53" s="12" t="s">
        <v>34</v>
      </c>
      <c r="F53" s="13">
        <v>2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64</v>
      </c>
      <c r="E54" s="12" t="s">
        <v>34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65</v>
      </c>
      <c r="E55" s="12" t="s">
        <v>34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66</v>
      </c>
      <c r="E56" s="12" t="s">
        <v>34</v>
      </c>
      <c r="F56" s="13">
        <v>1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67</v>
      </c>
      <c r="E57" s="12" t="s">
        <v>34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68</v>
      </c>
      <c r="E58" s="12" t="s">
        <v>34</v>
      </c>
      <c r="F58" s="13">
        <v>1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69</v>
      </c>
      <c r="E59" s="12" t="s">
        <v>34</v>
      </c>
      <c r="F59" s="13">
        <v>1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70</v>
      </c>
      <c r="E60" s="12" t="s">
        <v>34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71</v>
      </c>
      <c r="E61" s="12" t="s">
        <v>34</v>
      </c>
      <c r="F61" s="13">
        <v>1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72</v>
      </c>
      <c r="E62" s="12" t="s">
        <v>34</v>
      </c>
      <c r="F62" s="13">
        <v>2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73</v>
      </c>
      <c r="E63" s="12" t="s">
        <v>22</v>
      </c>
      <c r="F63" s="13">
        <v>6.3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74</v>
      </c>
      <c r="E64" s="12" t="s">
        <v>75</v>
      </c>
      <c r="F64" s="13">
        <v>5.7</v>
      </c>
      <c r="G64" s="20"/>
      <c r="H64" s="2"/>
      <c r="I64" s="15">
        <v>55</v>
      </c>
      <c r="J64" s="15">
        <v>4</v>
      </c>
    </row>
    <row r="65" spans="1:10" ht="42" customHeight="1">
      <c r="A65" s="26" t="s">
        <v>76</v>
      </c>
      <c r="B65" s="27"/>
      <c r="C65" s="27"/>
      <c r="D65" s="28"/>
      <c r="E65" s="12" t="s">
        <v>15</v>
      </c>
      <c r="F65" s="13">
        <v>1</v>
      </c>
      <c r="G65" s="14">
        <f>+G66+G79</f>
        <v>0</v>
      </c>
      <c r="H65" s="2"/>
      <c r="I65" s="15">
        <v>56</v>
      </c>
      <c r="J65" s="15"/>
    </row>
    <row r="66" spans="1:10" ht="42" customHeight="1">
      <c r="A66" s="26" t="s">
        <v>77</v>
      </c>
      <c r="B66" s="27"/>
      <c r="C66" s="27"/>
      <c r="D66" s="28"/>
      <c r="E66" s="12" t="s">
        <v>15</v>
      </c>
      <c r="F66" s="13">
        <v>1</v>
      </c>
      <c r="G66" s="14">
        <f>+G67+G68+G73</f>
        <v>0</v>
      </c>
      <c r="H66" s="2"/>
      <c r="I66" s="15">
        <v>57</v>
      </c>
      <c r="J66" s="15">
        <v>200</v>
      </c>
    </row>
    <row r="67" spans="1:10" ht="42" customHeight="1">
      <c r="A67" s="26" t="s">
        <v>78</v>
      </c>
      <c r="B67" s="27"/>
      <c r="C67" s="27"/>
      <c r="D67" s="28"/>
      <c r="E67" s="12" t="s">
        <v>15</v>
      </c>
      <c r="F67" s="13">
        <v>1</v>
      </c>
      <c r="G67" s="20"/>
      <c r="H67" s="2"/>
      <c r="I67" s="15">
        <v>58</v>
      </c>
      <c r="J67" s="15"/>
    </row>
    <row r="68" spans="1:10" ht="42" customHeight="1">
      <c r="A68" s="26" t="s">
        <v>79</v>
      </c>
      <c r="B68" s="27"/>
      <c r="C68" s="27"/>
      <c r="D68" s="28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1</v>
      </c>
    </row>
    <row r="69" spans="1:10" ht="42" customHeight="1">
      <c r="A69" s="10"/>
      <c r="B69" s="32" t="s">
        <v>79</v>
      </c>
      <c r="C69" s="27"/>
      <c r="D69" s="28"/>
      <c r="E69" s="12" t="s">
        <v>15</v>
      </c>
      <c r="F69" s="13">
        <v>1</v>
      </c>
      <c r="G69" s="14">
        <f>+G70</f>
        <v>0</v>
      </c>
      <c r="H69" s="2"/>
      <c r="I69" s="15">
        <v>60</v>
      </c>
      <c r="J69" s="15">
        <v>2</v>
      </c>
    </row>
    <row r="70" spans="1:10" ht="42" customHeight="1">
      <c r="A70" s="10"/>
      <c r="B70" s="11"/>
      <c r="C70" s="32" t="s">
        <v>79</v>
      </c>
      <c r="D70" s="28"/>
      <c r="E70" s="12" t="s">
        <v>15</v>
      </c>
      <c r="F70" s="13">
        <v>1</v>
      </c>
      <c r="G70" s="14">
        <f>+G71</f>
        <v>0</v>
      </c>
      <c r="H70" s="2"/>
      <c r="I70" s="15">
        <v>61</v>
      </c>
      <c r="J70" s="15">
        <v>3</v>
      </c>
    </row>
    <row r="71" spans="1:10" ht="42" customHeight="1">
      <c r="A71" s="10"/>
      <c r="B71" s="11"/>
      <c r="C71" s="11"/>
      <c r="D71" s="19" t="s">
        <v>80</v>
      </c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81</v>
      </c>
      <c r="E72" s="12" t="s">
        <v>75</v>
      </c>
      <c r="F72" s="13">
        <v>2.4</v>
      </c>
      <c r="G72" s="20"/>
      <c r="H72" s="2"/>
      <c r="I72" s="15">
        <v>63</v>
      </c>
      <c r="J72" s="15">
        <v>4</v>
      </c>
    </row>
    <row r="73" spans="1:10" ht="42" customHeight="1">
      <c r="A73" s="26" t="s">
        <v>82</v>
      </c>
      <c r="B73" s="27"/>
      <c r="C73" s="27"/>
      <c r="D73" s="28"/>
      <c r="E73" s="12" t="s">
        <v>15</v>
      </c>
      <c r="F73" s="13">
        <v>1</v>
      </c>
      <c r="G73" s="14">
        <f>+G74</f>
        <v>0</v>
      </c>
      <c r="H73" s="2"/>
      <c r="I73" s="15">
        <v>64</v>
      </c>
      <c r="J73" s="15">
        <v>1</v>
      </c>
    </row>
    <row r="74" spans="1:10" ht="42" customHeight="1">
      <c r="A74" s="10"/>
      <c r="B74" s="32" t="s">
        <v>82</v>
      </c>
      <c r="C74" s="27"/>
      <c r="D74" s="28"/>
      <c r="E74" s="12" t="s">
        <v>15</v>
      </c>
      <c r="F74" s="13">
        <v>1</v>
      </c>
      <c r="G74" s="14">
        <f>+G75</f>
        <v>0</v>
      </c>
      <c r="H74" s="2"/>
      <c r="I74" s="15">
        <v>65</v>
      </c>
      <c r="J74" s="15">
        <v>2</v>
      </c>
    </row>
    <row r="75" spans="1:10" ht="42" customHeight="1">
      <c r="A75" s="10"/>
      <c r="B75" s="11"/>
      <c r="C75" s="32" t="s">
        <v>82</v>
      </c>
      <c r="D75" s="28"/>
      <c r="E75" s="12" t="s">
        <v>15</v>
      </c>
      <c r="F75" s="13">
        <v>1</v>
      </c>
      <c r="G75" s="14">
        <f>+G76</f>
        <v>0</v>
      </c>
      <c r="H75" s="2"/>
      <c r="I75" s="15">
        <v>66</v>
      </c>
      <c r="J75" s="15">
        <v>3</v>
      </c>
    </row>
    <row r="76" spans="1:10" ht="42" customHeight="1">
      <c r="A76" s="10"/>
      <c r="B76" s="11"/>
      <c r="C76" s="11"/>
      <c r="D76" s="19" t="s">
        <v>82</v>
      </c>
      <c r="E76" s="12" t="s">
        <v>15</v>
      </c>
      <c r="F76" s="13">
        <v>1</v>
      </c>
      <c r="G76" s="14">
        <f>+G77+G78</f>
        <v>0</v>
      </c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83</v>
      </c>
      <c r="E77" s="12" t="s">
        <v>84</v>
      </c>
      <c r="F77" s="13">
        <v>1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85</v>
      </c>
      <c r="E78" s="12" t="s">
        <v>15</v>
      </c>
      <c r="F78" s="13">
        <v>1</v>
      </c>
      <c r="G78" s="20"/>
      <c r="H78" s="2"/>
      <c r="I78" s="15">
        <v>69</v>
      </c>
      <c r="J78" s="15">
        <v>4</v>
      </c>
    </row>
    <row r="79" spans="1:10" ht="42" customHeight="1">
      <c r="A79" s="26" t="s">
        <v>86</v>
      </c>
      <c r="B79" s="27"/>
      <c r="C79" s="27"/>
      <c r="D79" s="28"/>
      <c r="E79" s="12" t="s">
        <v>15</v>
      </c>
      <c r="F79" s="13">
        <v>1</v>
      </c>
      <c r="G79" s="20"/>
      <c r="H79" s="2"/>
      <c r="I79" s="15">
        <v>70</v>
      </c>
      <c r="J79" s="15">
        <v>210</v>
      </c>
    </row>
    <row r="80" spans="1:10" ht="42" customHeight="1">
      <c r="A80" s="26" t="s">
        <v>87</v>
      </c>
      <c r="B80" s="27"/>
      <c r="C80" s="27"/>
      <c r="D80" s="28"/>
      <c r="E80" s="12" t="s">
        <v>15</v>
      </c>
      <c r="F80" s="13">
        <v>1</v>
      </c>
      <c r="G80" s="20"/>
      <c r="H80" s="2"/>
      <c r="I80" s="15">
        <v>71</v>
      </c>
      <c r="J80" s="15">
        <v>220</v>
      </c>
    </row>
    <row r="81" spans="1:10" ht="42" customHeight="1">
      <c r="A81" s="29" t="s">
        <v>88</v>
      </c>
      <c r="B81" s="30"/>
      <c r="C81" s="30"/>
      <c r="D81" s="31"/>
      <c r="E81" s="21" t="s">
        <v>15</v>
      </c>
      <c r="F81" s="22">
        <v>1</v>
      </c>
      <c r="G81" s="23">
        <f>+G10+G80</f>
        <v>0</v>
      </c>
      <c r="H81" s="24"/>
      <c r="I81" s="25">
        <v>72</v>
      </c>
      <c r="J81" s="25">
        <v>30</v>
      </c>
    </row>
    <row r="82" spans="1:10" ht="42" customHeight="1">
      <c r="A82" s="33" t="s">
        <v>11</v>
      </c>
      <c r="B82" s="34"/>
      <c r="C82" s="34"/>
      <c r="D82" s="35"/>
      <c r="E82" s="16" t="s">
        <v>12</v>
      </c>
      <c r="F82" s="17" t="s">
        <v>12</v>
      </c>
      <c r="G82" s="18">
        <f>G81</f>
        <v>0</v>
      </c>
      <c r="I82" s="15">
        <v>73</v>
      </c>
      <c r="J82" s="15">
        <v>90</v>
      </c>
    </row>
    <row r="83" spans="1:10" ht="42" customHeight="1"/>
    <row r="84" spans="1:10" ht="42" customHeight="1"/>
  </sheetData>
  <sheetProtection algorithmName="SHA-512" hashValue="zNVtnDiWMvyPLMm9gzfLyi6aE183VTAiP8QUSypRXc0jzRyQyGAhsMpmQAKYcmnIZde8qaEexj7uU+xH4uGo0w==" saltValue="tOF+fjlu5f2JWdQgv7G3tw==" spinCount="100000" sheet="1" objects="1" scenarios="1"/>
  <mergeCells count="27">
    <mergeCell ref="A9:D9"/>
    <mergeCell ref="F3:G3"/>
    <mergeCell ref="F4:G4"/>
    <mergeCell ref="F5:G5"/>
    <mergeCell ref="A7:G7"/>
    <mergeCell ref="B8:G8"/>
    <mergeCell ref="A68:D68"/>
    <mergeCell ref="A82:D82"/>
    <mergeCell ref="A10:D10"/>
    <mergeCell ref="A11:D11"/>
    <mergeCell ref="A12:D12"/>
    <mergeCell ref="B13:D13"/>
    <mergeCell ref="C14:D14"/>
    <mergeCell ref="C20:D20"/>
    <mergeCell ref="C36:D36"/>
    <mergeCell ref="C41:D41"/>
    <mergeCell ref="A65:D65"/>
    <mergeCell ref="A66:D66"/>
    <mergeCell ref="A67:D67"/>
    <mergeCell ref="A80:D80"/>
    <mergeCell ref="A81:D81"/>
    <mergeCell ref="B69:D69"/>
    <mergeCell ref="C70:D70"/>
    <mergeCell ref="A73:D73"/>
    <mergeCell ref="B74:D74"/>
    <mergeCell ref="C75:D75"/>
    <mergeCell ref="A79:D7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takine yuutarou</dc:creator>
  <cp:lastModifiedBy>takine yuutarou</cp:lastModifiedBy>
  <dcterms:created xsi:type="dcterms:W3CDTF">2024-06-03T08:04:53Z</dcterms:created>
  <dcterms:modified xsi:type="dcterms:W3CDTF">2024-06-04T00:53:22Z</dcterms:modified>
</cp:coreProperties>
</file>